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8" windowWidth="10512" windowHeight="133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Sheet1!$A$1:$M$50</definedName>
  </definedNames>
  <calcPr calcId="144525"/>
</workbook>
</file>

<file path=xl/calcChain.xml><?xml version="1.0" encoding="utf-8"?>
<calcChain xmlns="http://schemas.openxmlformats.org/spreadsheetml/2006/main">
  <c r="G48" i="1" l="1"/>
  <c r="G11" i="1"/>
  <c r="G50" i="1" s="1"/>
  <c r="E48" i="1" l="1"/>
  <c r="E11" i="1"/>
  <c r="D48" i="1"/>
  <c r="D11" i="1"/>
  <c r="E50" i="1" l="1"/>
  <c r="D50" i="1"/>
</calcChain>
</file>

<file path=xl/sharedStrings.xml><?xml version="1.0" encoding="utf-8"?>
<sst xmlns="http://schemas.openxmlformats.org/spreadsheetml/2006/main" count="49" uniqueCount="48">
  <si>
    <t>Expenditures</t>
  </si>
  <si>
    <t>Insurance</t>
  </si>
  <si>
    <t>Utilities</t>
  </si>
  <si>
    <t>Electric</t>
  </si>
  <si>
    <t>County Funding</t>
  </si>
  <si>
    <t>Interest</t>
  </si>
  <si>
    <t>Accounting Fees</t>
  </si>
  <si>
    <t>Legal Fees</t>
  </si>
  <si>
    <t>Internet Hosting</t>
  </si>
  <si>
    <t>Office Supplies</t>
  </si>
  <si>
    <t>Postage</t>
  </si>
  <si>
    <t>Business Auto</t>
  </si>
  <si>
    <t>Commercial Package</t>
  </si>
  <si>
    <t>Workmans Comp</t>
  </si>
  <si>
    <t>Dues &amp; Subscriptions</t>
  </si>
  <si>
    <t>Payroll Expenses</t>
  </si>
  <si>
    <t>Salary</t>
  </si>
  <si>
    <t>Health Benefits</t>
  </si>
  <si>
    <t>PERS</t>
  </si>
  <si>
    <t>Vehicle Expenses</t>
  </si>
  <si>
    <t>Cable/Internet/Phone</t>
  </si>
  <si>
    <t>Cumberland-Salem Conservation District</t>
  </si>
  <si>
    <t>Professional/Training</t>
  </si>
  <si>
    <t>Building</t>
  </si>
  <si>
    <t>Professional Services</t>
  </si>
  <si>
    <t>Support and Revenue</t>
  </si>
  <si>
    <t>Total Income</t>
  </si>
  <si>
    <t>Total Expenditures</t>
  </si>
  <si>
    <t>Registrations</t>
  </si>
  <si>
    <t>Building Maintenance (lawn,snow removal)</t>
  </si>
  <si>
    <t xml:space="preserve">Balance </t>
  </si>
  <si>
    <t>Soil Erosion and Sediment Control Fees</t>
  </si>
  <si>
    <t>RFA Income</t>
  </si>
  <si>
    <t>Supplies</t>
  </si>
  <si>
    <t>Payroll Taxes</t>
  </si>
  <si>
    <t>Supervisor Mileage Reimbursement</t>
  </si>
  <si>
    <t>----------------------</t>
  </si>
  <si>
    <t>--------------------</t>
  </si>
  <si>
    <t>Meeting/Training</t>
  </si>
  <si>
    <t>FY2013 Actual</t>
  </si>
  <si>
    <t>Fuel/Maintenance</t>
  </si>
  <si>
    <t>Bonding</t>
  </si>
  <si>
    <t>FY2014 PROPOSED</t>
  </si>
  <si>
    <t>FY2014 ACTUAL</t>
  </si>
  <si>
    <t>Repairs/Upgrades</t>
  </si>
  <si>
    <t>Heat</t>
  </si>
  <si>
    <t>FY2019 Proposed</t>
  </si>
  <si>
    <t xml:space="preserve">FY2019 PROPOSED ANNUAL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</si>
</sst>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view="pageBreakPreview" zoomScale="60" zoomScaleNormal="100" workbookViewId="0">
      <selection activeCell="A2" sqref="A2"/>
    </sheetView>
  </sheetViews>
  <sheetFormatPr defaultColWidth="9.109375" defaultRowHeight="15.6" x14ac:dyDescent="0.3"/>
  <cols>
    <col min="1" max="2" width="9.109375" style="1"/>
    <col min="3" max="3" width="21.33203125" style="1" customWidth="1"/>
    <col min="4" max="4" width="18.5546875" style="1" customWidth="1"/>
    <col min="5" max="5" width="18.5546875" style="1" hidden="1" customWidth="1"/>
    <col min="6" max="12" width="0" style="1" hidden="1" customWidth="1"/>
    <col min="13" max="16384" width="9.109375" style="1"/>
  </cols>
  <sheetData>
    <row r="1" spans="1:11" x14ac:dyDescent="0.3">
      <c r="A1" s="1" t="s">
        <v>21</v>
      </c>
      <c r="E1" s="2"/>
    </row>
    <row r="2" spans="1:11" x14ac:dyDescent="0.3">
      <c r="A2" s="1" t="s">
        <v>47</v>
      </c>
    </row>
    <row r="3" spans="1:11" x14ac:dyDescent="0.3">
      <c r="A3" s="3" t="s">
        <v>25</v>
      </c>
      <c r="D3" s="1" t="s">
        <v>46</v>
      </c>
      <c r="E3" s="1" t="s">
        <v>39</v>
      </c>
      <c r="G3" s="1" t="s">
        <v>42</v>
      </c>
      <c r="K3" s="1" t="s">
        <v>43</v>
      </c>
    </row>
    <row r="4" spans="1:11" x14ac:dyDescent="0.3">
      <c r="A4" s="1" t="s">
        <v>31</v>
      </c>
      <c r="D4" s="1">
        <v>125000</v>
      </c>
      <c r="E4" s="1">
        <v>173855</v>
      </c>
      <c r="G4" s="1">
        <v>155000</v>
      </c>
    </row>
    <row r="5" spans="1:11" x14ac:dyDescent="0.3">
      <c r="A5" s="1" t="s">
        <v>4</v>
      </c>
      <c r="D5" s="1">
        <v>15000</v>
      </c>
      <c r="E5" s="1">
        <v>15000</v>
      </c>
      <c r="G5" s="1">
        <v>15000</v>
      </c>
    </row>
    <row r="6" spans="1:11" x14ac:dyDescent="0.3">
      <c r="A6" s="1" t="s">
        <v>32</v>
      </c>
      <c r="D6" s="1">
        <v>4500</v>
      </c>
      <c r="E6" s="1">
        <v>8395</v>
      </c>
      <c r="G6" s="1">
        <v>8000</v>
      </c>
    </row>
    <row r="7" spans="1:11" x14ac:dyDescent="0.3">
      <c r="A7" s="1" t="s">
        <v>5</v>
      </c>
      <c r="D7" s="1">
        <v>1000</v>
      </c>
      <c r="E7" s="1">
        <v>2441.8200000000002</v>
      </c>
      <c r="G7" s="1">
        <v>3000</v>
      </c>
    </row>
    <row r="9" spans="1:11" x14ac:dyDescent="0.3">
      <c r="E9" s="1">
        <v>7583</v>
      </c>
      <c r="G9" s="1">
        <v>0</v>
      </c>
    </row>
    <row r="11" spans="1:11" x14ac:dyDescent="0.3">
      <c r="A11" s="3" t="s">
        <v>26</v>
      </c>
      <c r="D11" s="1">
        <f>SUM(D4:D10)</f>
        <v>145500</v>
      </c>
      <c r="E11" s="1">
        <f>SUM(E4:E10)</f>
        <v>207274.82</v>
      </c>
      <c r="G11" s="1">
        <f>SUM(G4:G10)</f>
        <v>181000</v>
      </c>
    </row>
    <row r="13" spans="1:11" x14ac:dyDescent="0.3">
      <c r="A13" s="3" t="s">
        <v>0</v>
      </c>
    </row>
    <row r="14" spans="1:11" x14ac:dyDescent="0.3">
      <c r="A14" s="3" t="s">
        <v>15</v>
      </c>
    </row>
    <row r="15" spans="1:11" x14ac:dyDescent="0.3">
      <c r="A15" s="1" t="s">
        <v>16</v>
      </c>
      <c r="D15" s="1">
        <v>75000</v>
      </c>
      <c r="E15" s="1">
        <v>63790.68</v>
      </c>
      <c r="G15" s="1">
        <v>70000</v>
      </c>
    </row>
    <row r="16" spans="1:11" x14ac:dyDescent="0.3">
      <c r="A16" s="1" t="s">
        <v>17</v>
      </c>
      <c r="D16" s="1">
        <v>10000</v>
      </c>
      <c r="E16" s="1">
        <v>8929.36</v>
      </c>
      <c r="G16" s="1">
        <v>10000</v>
      </c>
    </row>
    <row r="17" spans="1:7" x14ac:dyDescent="0.3">
      <c r="A17" s="1" t="s">
        <v>18</v>
      </c>
      <c r="D17" s="1">
        <v>9000</v>
      </c>
      <c r="E17" s="1">
        <v>7978</v>
      </c>
      <c r="G17" s="1">
        <v>9000</v>
      </c>
    </row>
    <row r="18" spans="1:7" x14ac:dyDescent="0.3">
      <c r="A18" s="1" t="s">
        <v>34</v>
      </c>
      <c r="D18" s="1">
        <v>8000</v>
      </c>
      <c r="E18" s="1">
        <v>7071.8</v>
      </c>
      <c r="G18" s="1">
        <v>8000</v>
      </c>
    </row>
    <row r="19" spans="1:7" x14ac:dyDescent="0.3">
      <c r="A19" s="3" t="s">
        <v>24</v>
      </c>
    </row>
    <row r="20" spans="1:7" x14ac:dyDescent="0.3">
      <c r="A20" s="1" t="s">
        <v>6</v>
      </c>
      <c r="D20" s="1">
        <v>4000</v>
      </c>
      <c r="E20" s="1">
        <v>3210</v>
      </c>
      <c r="G20" s="1">
        <v>3600</v>
      </c>
    </row>
    <row r="21" spans="1:7" x14ac:dyDescent="0.3">
      <c r="A21" s="1" t="s">
        <v>7</v>
      </c>
      <c r="D21" s="1">
        <v>3500</v>
      </c>
      <c r="E21" s="1">
        <v>655</v>
      </c>
      <c r="G21" s="1">
        <v>2000</v>
      </c>
    </row>
    <row r="22" spans="1:7" x14ac:dyDescent="0.3">
      <c r="E22" s="1">
        <v>0</v>
      </c>
      <c r="G22" s="1">
        <v>25000</v>
      </c>
    </row>
    <row r="23" spans="1:7" x14ac:dyDescent="0.3">
      <c r="A23" s="3" t="s">
        <v>23</v>
      </c>
    </row>
    <row r="24" spans="1:7" x14ac:dyDescent="0.3">
      <c r="A24" s="1" t="s">
        <v>44</v>
      </c>
      <c r="D24" s="1">
        <v>4500</v>
      </c>
      <c r="E24" s="1">
        <v>0</v>
      </c>
      <c r="G24" s="1">
        <v>2000</v>
      </c>
    </row>
    <row r="25" spans="1:7" x14ac:dyDescent="0.3">
      <c r="A25" s="1" t="s">
        <v>29</v>
      </c>
      <c r="D25" s="1">
        <v>3200</v>
      </c>
      <c r="E25" s="1">
        <v>1597.39</v>
      </c>
      <c r="G25" s="1">
        <v>2000</v>
      </c>
    </row>
    <row r="26" spans="1:7" x14ac:dyDescent="0.3">
      <c r="E26" s="1">
        <v>0</v>
      </c>
      <c r="G26" s="1">
        <v>700</v>
      </c>
    </row>
    <row r="27" spans="1:7" x14ac:dyDescent="0.3">
      <c r="A27" s="3" t="s">
        <v>33</v>
      </c>
    </row>
    <row r="28" spans="1:7" x14ac:dyDescent="0.3">
      <c r="A28" s="1" t="s">
        <v>9</v>
      </c>
      <c r="D28" s="1">
        <v>1900</v>
      </c>
      <c r="E28" s="1">
        <v>1104.1400000000001</v>
      </c>
      <c r="G28" s="1">
        <v>1600</v>
      </c>
    </row>
    <row r="29" spans="1:7" x14ac:dyDescent="0.3">
      <c r="A29" s="1" t="s">
        <v>10</v>
      </c>
      <c r="D29" s="1">
        <v>1200</v>
      </c>
      <c r="E29" s="1">
        <v>852.99</v>
      </c>
      <c r="G29" s="1">
        <v>1000</v>
      </c>
    </row>
    <row r="30" spans="1:7" x14ac:dyDescent="0.3">
      <c r="A30" s="1" t="s">
        <v>8</v>
      </c>
      <c r="D30" s="1">
        <v>320</v>
      </c>
      <c r="E30" s="1">
        <v>500</v>
      </c>
      <c r="G30" s="1">
        <v>500</v>
      </c>
    </row>
    <row r="31" spans="1:7" x14ac:dyDescent="0.3">
      <c r="A31" s="3" t="s">
        <v>1</v>
      </c>
    </row>
    <row r="32" spans="1:7" x14ac:dyDescent="0.3">
      <c r="A32" s="1" t="s">
        <v>11</v>
      </c>
      <c r="D32" s="1">
        <v>3100</v>
      </c>
      <c r="E32" s="1">
        <v>2407</v>
      </c>
      <c r="G32" s="1">
        <v>2600</v>
      </c>
    </row>
    <row r="33" spans="1:7" x14ac:dyDescent="0.3">
      <c r="A33" s="1" t="s">
        <v>12</v>
      </c>
      <c r="D33" s="1">
        <v>2200</v>
      </c>
      <c r="E33" s="1">
        <v>1375.27</v>
      </c>
      <c r="G33" s="1">
        <v>1500</v>
      </c>
    </row>
    <row r="34" spans="1:7" x14ac:dyDescent="0.3">
      <c r="A34" s="1" t="s">
        <v>13</v>
      </c>
      <c r="D34" s="1">
        <v>1000</v>
      </c>
      <c r="E34" s="1">
        <v>555</v>
      </c>
      <c r="G34" s="1">
        <v>800</v>
      </c>
    </row>
    <row r="35" spans="1:7" x14ac:dyDescent="0.3">
      <c r="A35" s="1" t="s">
        <v>41</v>
      </c>
      <c r="D35" s="1">
        <v>300</v>
      </c>
      <c r="E35" s="1">
        <v>490</v>
      </c>
      <c r="G35" s="1">
        <v>245</v>
      </c>
    </row>
    <row r="36" spans="1:7" x14ac:dyDescent="0.3">
      <c r="A36" s="3" t="s">
        <v>22</v>
      </c>
    </row>
    <row r="37" spans="1:7" x14ac:dyDescent="0.3">
      <c r="A37" s="1" t="s">
        <v>14</v>
      </c>
      <c r="D37" s="1">
        <v>2000</v>
      </c>
      <c r="E37" s="1">
        <v>1521</v>
      </c>
      <c r="G37" s="1">
        <v>2000</v>
      </c>
    </row>
    <row r="38" spans="1:7" x14ac:dyDescent="0.3">
      <c r="A38" s="1" t="s">
        <v>38</v>
      </c>
      <c r="D38" s="1">
        <v>1500</v>
      </c>
      <c r="E38" s="1">
        <v>400</v>
      </c>
      <c r="G38" s="1">
        <v>1500</v>
      </c>
    </row>
    <row r="39" spans="1:7" x14ac:dyDescent="0.3">
      <c r="A39" s="1" t="s">
        <v>35</v>
      </c>
      <c r="D39" s="1">
        <v>400</v>
      </c>
      <c r="E39" s="1">
        <v>525.59</v>
      </c>
      <c r="G39" s="1">
        <v>600</v>
      </c>
    </row>
    <row r="40" spans="1:7" x14ac:dyDescent="0.3">
      <c r="A40" s="3" t="s">
        <v>2</v>
      </c>
    </row>
    <row r="41" spans="1:7" x14ac:dyDescent="0.3">
      <c r="A41" s="1" t="s">
        <v>20</v>
      </c>
      <c r="D41" s="1">
        <v>3200</v>
      </c>
      <c r="E41" s="1">
        <v>2096.5100000000002</v>
      </c>
      <c r="G41" s="1">
        <v>2300</v>
      </c>
    </row>
    <row r="42" spans="1:7" x14ac:dyDescent="0.3">
      <c r="A42" s="1" t="s">
        <v>3</v>
      </c>
      <c r="D42" s="1">
        <v>1600</v>
      </c>
      <c r="E42" s="1">
        <v>1157.1199999999999</v>
      </c>
      <c r="G42" s="1">
        <v>1600</v>
      </c>
    </row>
    <row r="43" spans="1:7" x14ac:dyDescent="0.3">
      <c r="A43" s="1" t="s">
        <v>45</v>
      </c>
      <c r="D43" s="1">
        <v>1300</v>
      </c>
      <c r="E43" s="1">
        <v>1240.33</v>
      </c>
      <c r="G43" s="1">
        <v>1500</v>
      </c>
    </row>
    <row r="44" spans="1:7" x14ac:dyDescent="0.3">
      <c r="A44" s="3" t="s">
        <v>19</v>
      </c>
    </row>
    <row r="45" spans="1:7" x14ac:dyDescent="0.3">
      <c r="A45" s="1" t="s">
        <v>40</v>
      </c>
      <c r="D45" s="1">
        <v>3200</v>
      </c>
      <c r="E45" s="1">
        <v>2023.13</v>
      </c>
      <c r="G45" s="1">
        <v>3000</v>
      </c>
    </row>
    <row r="46" spans="1:7" x14ac:dyDescent="0.3">
      <c r="A46" s="1" t="s">
        <v>28</v>
      </c>
      <c r="D46" s="1">
        <v>150</v>
      </c>
      <c r="E46" s="1">
        <v>73</v>
      </c>
      <c r="G46" s="1">
        <v>300</v>
      </c>
    </row>
    <row r="47" spans="1:7" x14ac:dyDescent="0.3">
      <c r="A47" s="3"/>
    </row>
    <row r="48" spans="1:7" x14ac:dyDescent="0.3">
      <c r="A48" s="3" t="s">
        <v>27</v>
      </c>
      <c r="D48" s="1">
        <f>SUM(D15:D47)</f>
        <v>140570</v>
      </c>
      <c r="E48" s="1">
        <f>SUM(E15:E47)</f>
        <v>109553.31000000001</v>
      </c>
      <c r="G48" s="1">
        <f>SUM(G15:G47)</f>
        <v>153345</v>
      </c>
    </row>
    <row r="49" spans="1:7" x14ac:dyDescent="0.3">
      <c r="D49" s="4" t="s">
        <v>37</v>
      </c>
      <c r="E49" s="4" t="s">
        <v>36</v>
      </c>
      <c r="G49" s="4" t="s">
        <v>37</v>
      </c>
    </row>
    <row r="50" spans="1:7" x14ac:dyDescent="0.3">
      <c r="A50" s="3" t="s">
        <v>30</v>
      </c>
      <c r="D50" s="1">
        <f>D11-D48</f>
        <v>4930</v>
      </c>
      <c r="E50" s="1">
        <f>E11-E48</f>
        <v>97721.51</v>
      </c>
      <c r="G50" s="1">
        <f>G11-G48</f>
        <v>27655</v>
      </c>
    </row>
  </sheetData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Bonham</dc:creator>
  <cp:lastModifiedBy>cumbsoil@aol.com</cp:lastModifiedBy>
  <cp:lastPrinted>2015-09-22T22:57:31Z</cp:lastPrinted>
  <dcterms:created xsi:type="dcterms:W3CDTF">2011-05-17T15:46:05Z</dcterms:created>
  <dcterms:modified xsi:type="dcterms:W3CDTF">2019-09-04T13:36:20Z</dcterms:modified>
</cp:coreProperties>
</file>